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showHorizontalScroll="0" xWindow="0" yWindow="0" windowWidth="22260" windowHeight="12645" activeTab="2"/>
  </bookViews>
  <sheets>
    <sheet name="Sheet1" sheetId="22" r:id="rId1"/>
    <sheet name="Sheet2" sheetId="23" r:id="rId2"/>
    <sheet name="Sheet3" sheetId="26" r:id="rId3"/>
  </sheets>
  <definedNames>
    <definedName name="_xlnm._FilterDatabase" localSheetId="0" hidden="1">Sheet1!#REF!</definedName>
    <definedName name="_xlnm._FilterDatabase" localSheetId="1" hidden="1">Sheet2!#REF!</definedName>
    <definedName name="_xlnm._FilterDatabase" localSheetId="2" hidden="1">Sheet3!#REF!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6" l="1"/>
  <c r="H7" i="26"/>
  <c r="H10" i="22"/>
  <c r="H13" i="26"/>
  <c r="J6" i="23"/>
  <c r="G7" i="22" l="1"/>
  <c r="K6" i="23" l="1"/>
</calcChain>
</file>

<file path=xl/sharedStrings.xml><?xml version="1.0" encoding="utf-8"?>
<sst xmlns="http://schemas.openxmlformats.org/spreadsheetml/2006/main" count="109" uniqueCount="28">
  <si>
    <t>تاریخ</t>
  </si>
  <si>
    <t>ردیف</t>
  </si>
  <si>
    <t>دوره داشبورد حرفه ای</t>
  </si>
  <si>
    <t>دوره برنامه نویسی vba</t>
  </si>
  <si>
    <t>حقوق شرکت</t>
  </si>
  <si>
    <t>پروژه اکسل</t>
  </si>
  <si>
    <t>طراحی سامانه</t>
  </si>
  <si>
    <t>شهریور</t>
  </si>
  <si>
    <t>مرداد</t>
  </si>
  <si>
    <t>پروژه برنامه نویسی php</t>
  </si>
  <si>
    <t>عنوان درآمد</t>
  </si>
  <si>
    <t>ماه</t>
  </si>
  <si>
    <t>میزان (000 تومان)</t>
  </si>
  <si>
    <t>درآمد مرداد و شهریور</t>
  </si>
  <si>
    <t>میزان درآمد</t>
  </si>
  <si>
    <t>=</t>
  </si>
  <si>
    <t>&lt;</t>
  </si>
  <si>
    <t>&gt;</t>
  </si>
  <si>
    <t>عنوان دوره</t>
  </si>
  <si>
    <t>شرط</t>
  </si>
  <si>
    <t>مجموع</t>
  </si>
  <si>
    <t>2016-09-21</t>
  </si>
  <si>
    <t>SUMIFS(sum_range, criteria_range1, criteria1, [criteria_range2, criteria2], …)</t>
  </si>
  <si>
    <t>تاریخ شروع</t>
  </si>
  <si>
    <t>تاریخ پایان</t>
  </si>
  <si>
    <t>2016-09-23</t>
  </si>
  <si>
    <t>2016-07-21</t>
  </si>
  <si>
    <t>دوره برنامه نویسی 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</si>
</sst>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 Roya"/>
      <charset val="178"/>
    </font>
    <font>
      <sz val="12"/>
      <color theme="1"/>
      <name val="B Roya"/>
      <charset val="178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B Roya"/>
      <charset val="178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quotePrefix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6" fillId="0" borderId="2" xfId="2" quotePrefix="1" applyNumberFormat="1" applyFont="1" applyBorder="1" applyAlignment="1">
      <alignment horizontal="center" vertical="center" readingOrder="1"/>
    </xf>
    <xf numFmtId="1" fontId="6" fillId="0" borderId="3" xfId="2" quotePrefix="1" applyNumberFormat="1" applyFont="1" applyBorder="1" applyAlignment="1">
      <alignment horizontal="center" vertical="center" readingOrder="1"/>
    </xf>
    <xf numFmtId="1" fontId="6" fillId="0" borderId="4" xfId="2" quotePrefix="1" applyNumberFormat="1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</cellXfs>
  <cellStyles count="4">
    <cellStyle name="Currency 2" xfId="1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5B9BD5"/>
      <color rgb="FF5B9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1176339</xdr:colOff>
      <xdr:row>1</xdr:row>
      <xdr:rowOff>9525</xdr:rowOff>
    </xdr:from>
    <xdr:to>
      <xdr:col>4</xdr:col>
      <xdr:colOff>4764</xdr:colOff>
      <xdr:row>2</xdr:row>
      <xdr:rowOff>28575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9983985936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1</xdr:col>
      <xdr:colOff>1104902</xdr:colOff>
      <xdr:row>2</xdr:row>
      <xdr:rowOff>28575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985838548" y="152400"/>
          <a:ext cx="1819277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</a:p>
      </xdr:txBody>
    </xdr:sp>
    <xdr:clientData/>
  </xdr:twoCellAnchor>
  <xdr:twoCellAnchor editAs="absolute">
    <xdr:from>
      <xdr:col>4</xdr:col>
      <xdr:colOff>76202</xdr:colOff>
      <xdr:row>1</xdr:row>
      <xdr:rowOff>9525</xdr:rowOff>
    </xdr:from>
    <xdr:to>
      <xdr:col>5</xdr:col>
      <xdr:colOff>390527</xdr:colOff>
      <xdr:row>2</xdr:row>
      <xdr:rowOff>28575</xdr:rowOff>
    </xdr:to>
    <xdr:sp macro="" textlink="">
      <xdr:nvSpPr>
        <xdr:cNvPr id="7" name="Rectangle 6">
          <a:hlinkClick xmlns:r="http://schemas.openxmlformats.org/officeDocument/2006/relationships" r:id="rId3"/>
        </xdr:cNvPr>
        <xdr:cNvSpPr/>
      </xdr:nvSpPr>
      <xdr:spPr>
        <a:xfrm>
          <a:off x="9982133323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 های داینامیک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166689</xdr:colOff>
      <xdr:row>1</xdr:row>
      <xdr:rowOff>9525</xdr:rowOff>
    </xdr:from>
    <xdr:to>
      <xdr:col>5</xdr:col>
      <xdr:colOff>366714</xdr:colOff>
      <xdr:row>2</xdr:row>
      <xdr:rowOff>28575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9983614461" y="152400"/>
          <a:ext cx="1781175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3</xdr:col>
      <xdr:colOff>95252</xdr:colOff>
      <xdr:row>2</xdr:row>
      <xdr:rowOff>28575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985467073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</a:p>
      </xdr:txBody>
    </xdr:sp>
    <xdr:clientData/>
  </xdr:twoCellAnchor>
  <xdr:twoCellAnchor editAs="absolute">
    <xdr:from>
      <xdr:col>5</xdr:col>
      <xdr:colOff>438152</xdr:colOff>
      <xdr:row>1</xdr:row>
      <xdr:rowOff>9525</xdr:rowOff>
    </xdr:from>
    <xdr:to>
      <xdr:col>7</xdr:col>
      <xdr:colOff>1019177</xdr:colOff>
      <xdr:row>2</xdr:row>
      <xdr:rowOff>28575</xdr:rowOff>
    </xdr:to>
    <xdr:sp macro="" textlink="">
      <xdr:nvSpPr>
        <xdr:cNvPr id="7" name="Rectangle 6">
          <a:hlinkClick xmlns:r="http://schemas.openxmlformats.org/officeDocument/2006/relationships" r:id="rId3"/>
        </xdr:cNvPr>
        <xdr:cNvSpPr/>
      </xdr:nvSpPr>
      <xdr:spPr>
        <a:xfrm>
          <a:off x="9981761848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 های داینامیک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576264</xdr:colOff>
      <xdr:row>1</xdr:row>
      <xdr:rowOff>9525</xdr:rowOff>
    </xdr:from>
    <xdr:to>
      <xdr:col>5</xdr:col>
      <xdr:colOff>80964</xdr:colOff>
      <xdr:row>2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983614461" y="15240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لیست ها و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2</xdr:col>
      <xdr:colOff>504827</xdr:colOff>
      <xdr:row>2</xdr:row>
      <xdr:rowOff>28575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9985467073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sumifs</a:t>
          </a:r>
        </a:p>
      </xdr:txBody>
    </xdr:sp>
    <xdr:clientData/>
  </xdr:twoCellAnchor>
  <xdr:twoCellAnchor editAs="absolute">
    <xdr:from>
      <xdr:col>5</xdr:col>
      <xdr:colOff>152402</xdr:colOff>
      <xdr:row>1</xdr:row>
      <xdr:rowOff>9525</xdr:rowOff>
    </xdr:from>
    <xdr:to>
      <xdr:col>7</xdr:col>
      <xdr:colOff>733427</xdr:colOff>
      <xdr:row>2</xdr:row>
      <xdr:rowOff>28575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9981761848" y="152400"/>
          <a:ext cx="1781175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شرط</a:t>
          </a:r>
          <a:r>
            <a:rPr lang="fa-IR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های داینامیک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29"/>
  <sheetViews>
    <sheetView showGridLines="0" rightToLeft="1" workbookViewId="0">
      <pane ySplit="3" topLeftCell="A6" activePane="bottomLeft" state="frozen"/>
      <selection pane="bottomLeft" activeCell="H10" sqref="H10"/>
    </sheetView>
  </sheetViews>
  <sheetFormatPr defaultRowHeight="21.75" x14ac:dyDescent="0.25"/>
  <cols>
    <col min="1" max="1" width="14.42578125" style="3" bestFit="1" customWidth="1"/>
    <col min="2" max="2" width="22.140625" style="7" bestFit="1" customWidth="1"/>
    <col min="3" max="3" width="7.5703125" style="1" customWidth="1"/>
    <col min="4" max="4" width="14.5703125" style="1" customWidth="1"/>
    <col min="5" max="5" width="22" style="1" customWidth="1"/>
    <col min="6" max="6" width="17.7109375" style="1" bestFit="1" customWidth="1"/>
    <col min="7" max="7" width="16.42578125" style="1" customWidth="1"/>
    <col min="8" max="8" width="11" style="1" bestFit="1" customWidth="1"/>
    <col min="9" max="9" width="16.42578125" style="1" bestFit="1" customWidth="1"/>
    <col min="10" max="10" width="15.42578125" style="1" customWidth="1"/>
    <col min="11" max="14" width="9" style="1" customWidth="1"/>
    <col min="15" max="17" width="9" style="3" customWidth="1"/>
    <col min="18" max="16384" width="9.140625" style="3"/>
  </cols>
  <sheetData>
    <row r="1" spans="1:14" s="6" customFormat="1" ht="11.25" customHeight="1" x14ac:dyDescent="0.25">
      <c r="B1" s="4"/>
      <c r="C1" s="9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6" customFormat="1" x14ac:dyDescent="0.25">
      <c r="B2" s="20"/>
      <c r="C2" s="20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6" customFormat="1" ht="12" customHeight="1" x14ac:dyDescent="0.25">
      <c r="B3" s="2"/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2.5" thickBot="1" x14ac:dyDescent="0.3">
      <c r="C4" s="3"/>
      <c r="D4" s="8"/>
      <c r="E4" s="3"/>
      <c r="F4" s="3"/>
      <c r="G4" s="3"/>
      <c r="H4" s="3"/>
      <c r="I4" s="3"/>
      <c r="J4" s="3"/>
      <c r="K4" s="3"/>
      <c r="L4" s="3"/>
    </row>
    <row r="5" spans="1:14" ht="22.5" thickBot="1" x14ac:dyDescent="0.3">
      <c r="C5" s="3"/>
      <c r="D5" s="26" t="s">
        <v>22</v>
      </c>
      <c r="E5" s="27"/>
      <c r="F5" s="27"/>
      <c r="G5" s="28"/>
      <c r="H5" s="3"/>
      <c r="I5" s="3"/>
      <c r="J5" s="3"/>
      <c r="K5" s="3"/>
      <c r="L5" s="3"/>
    </row>
    <row r="6" spans="1:14" x14ac:dyDescent="0.25">
      <c r="C6" s="3"/>
      <c r="D6" s="8"/>
      <c r="E6" s="3"/>
      <c r="F6" s="3"/>
      <c r="G6" s="3"/>
      <c r="H6" s="3"/>
      <c r="I6" s="3"/>
      <c r="J6" s="3"/>
      <c r="K6" s="3"/>
      <c r="L6" s="3"/>
    </row>
    <row r="7" spans="1:14" x14ac:dyDescent="0.25">
      <c r="A7" s="3" t="s">
        <v>1</v>
      </c>
      <c r="B7" s="11" t="s">
        <v>10</v>
      </c>
      <c r="C7" s="1" t="s">
        <v>11</v>
      </c>
      <c r="D7" s="1" t="s">
        <v>12</v>
      </c>
      <c r="F7" s="14" t="s">
        <v>13</v>
      </c>
      <c r="G7" s="17">
        <f>SUM(D8:D17)</f>
        <v>30090</v>
      </c>
      <c r="H7" s="3"/>
      <c r="I7"/>
      <c r="J7"/>
      <c r="K7" s="3"/>
      <c r="L7" s="3"/>
    </row>
    <row r="8" spans="1:14" x14ac:dyDescent="0.25">
      <c r="A8" s="3">
        <v>1</v>
      </c>
      <c r="B8" s="11" t="s">
        <v>2</v>
      </c>
      <c r="C8" s="3" t="s">
        <v>8</v>
      </c>
      <c r="D8" s="3">
        <v>1750</v>
      </c>
      <c r="H8" s="3"/>
      <c r="I8"/>
      <c r="J8"/>
      <c r="K8" s="3"/>
      <c r="L8" s="3"/>
    </row>
    <row r="9" spans="1:14" x14ac:dyDescent="0.25">
      <c r="A9" s="3">
        <v>2</v>
      </c>
      <c r="B9" s="11" t="s">
        <v>2</v>
      </c>
      <c r="C9" s="1" t="s">
        <v>8</v>
      </c>
      <c r="D9" s="3">
        <v>2000</v>
      </c>
      <c r="F9" s="14" t="s">
        <v>10</v>
      </c>
      <c r="G9" s="14" t="s">
        <v>11</v>
      </c>
      <c r="H9" s="22" t="s">
        <v>20</v>
      </c>
      <c r="I9"/>
      <c r="J9"/>
      <c r="K9" s="3"/>
      <c r="L9" s="3"/>
    </row>
    <row r="10" spans="1:14" x14ac:dyDescent="0.25">
      <c r="A10" s="3">
        <v>3</v>
      </c>
      <c r="B10" s="11" t="s">
        <v>3</v>
      </c>
      <c r="C10" s="3" t="s">
        <v>8</v>
      </c>
      <c r="D10" s="3">
        <v>1620</v>
      </c>
      <c r="F10" s="22" t="s">
        <v>2</v>
      </c>
      <c r="G10" s="22" t="s">
        <v>8</v>
      </c>
      <c r="H10" s="17">
        <f>SUMIFS(D8:D17,B8:B17,F10,C8:C17,G10)</f>
        <v>3750</v>
      </c>
      <c r="I10" s="3"/>
      <c r="J10" s="3"/>
      <c r="K10" s="3"/>
      <c r="L10" s="3"/>
    </row>
    <row r="11" spans="1:14" x14ac:dyDescent="0.25">
      <c r="A11" s="3">
        <v>6</v>
      </c>
      <c r="B11" s="11" t="s">
        <v>4</v>
      </c>
      <c r="C11" s="1" t="s">
        <v>8</v>
      </c>
      <c r="D11" s="3">
        <v>3000</v>
      </c>
      <c r="F11" s="3"/>
      <c r="G11" s="3"/>
      <c r="H11" s="3"/>
      <c r="I11" s="3"/>
      <c r="J11" s="3"/>
      <c r="K11" s="3"/>
      <c r="L11" s="3"/>
    </row>
    <row r="12" spans="1:14" x14ac:dyDescent="0.25">
      <c r="A12" s="3">
        <v>7</v>
      </c>
      <c r="B12" s="11" t="s">
        <v>5</v>
      </c>
      <c r="C12" s="3" t="s">
        <v>8</v>
      </c>
      <c r="D12" s="3">
        <v>7000</v>
      </c>
      <c r="F12" s="3"/>
      <c r="G12" s="3"/>
      <c r="H12" s="3"/>
      <c r="I12" s="3"/>
      <c r="J12" s="3"/>
      <c r="K12" s="3"/>
      <c r="L12" s="3"/>
    </row>
    <row r="13" spans="1:14" x14ac:dyDescent="0.25">
      <c r="A13" s="3">
        <v>8</v>
      </c>
      <c r="B13" s="11" t="s">
        <v>5</v>
      </c>
      <c r="C13" s="1" t="s">
        <v>8</v>
      </c>
      <c r="D13" s="3">
        <v>2300</v>
      </c>
      <c r="F13" s="3"/>
      <c r="G13" s="3"/>
      <c r="H13" s="3"/>
      <c r="I13" s="3"/>
      <c r="J13" s="3"/>
      <c r="K13" s="3"/>
      <c r="L13" s="3"/>
    </row>
    <row r="14" spans="1:14" x14ac:dyDescent="0.25">
      <c r="A14" s="3">
        <v>9</v>
      </c>
      <c r="B14" s="11" t="s">
        <v>6</v>
      </c>
      <c r="C14" s="3" t="s">
        <v>8</v>
      </c>
      <c r="D14" s="3">
        <v>2160</v>
      </c>
      <c r="F14" s="3"/>
      <c r="G14" s="3"/>
      <c r="H14" s="3"/>
      <c r="I14" s="3"/>
      <c r="J14" s="3"/>
      <c r="K14" s="3"/>
      <c r="L14" s="3"/>
    </row>
    <row r="15" spans="1:14" s="1" customFormat="1" x14ac:dyDescent="0.25">
      <c r="A15" s="3">
        <v>10</v>
      </c>
      <c r="B15" s="11" t="s">
        <v>6</v>
      </c>
      <c r="C15" s="1" t="s">
        <v>7</v>
      </c>
      <c r="D15" s="3">
        <v>7100</v>
      </c>
      <c r="F15" s="3"/>
      <c r="G15" s="3"/>
      <c r="H15" s="3"/>
      <c r="I15" s="3"/>
      <c r="J15" s="3"/>
      <c r="K15" s="3"/>
      <c r="L15" s="3"/>
    </row>
    <row r="16" spans="1:14" s="1" customFormat="1" x14ac:dyDescent="0.25">
      <c r="A16" s="3">
        <v>11</v>
      </c>
      <c r="B16" s="11" t="s">
        <v>9</v>
      </c>
      <c r="C16" s="1" t="s">
        <v>7</v>
      </c>
      <c r="D16" s="3">
        <v>160</v>
      </c>
      <c r="E16" s="12"/>
      <c r="F16" s="3"/>
      <c r="G16" s="3"/>
      <c r="H16" s="3"/>
      <c r="I16" s="3"/>
      <c r="J16" s="3"/>
      <c r="K16" s="3"/>
      <c r="L16" s="3"/>
    </row>
    <row r="17" spans="1:12" s="1" customFormat="1" x14ac:dyDescent="0.25">
      <c r="A17" s="3">
        <v>12</v>
      </c>
      <c r="B17" s="11" t="s">
        <v>4</v>
      </c>
      <c r="C17" s="1" t="s">
        <v>7</v>
      </c>
      <c r="D17" s="3">
        <v>3000</v>
      </c>
      <c r="E17" s="3"/>
      <c r="F17" s="3"/>
      <c r="G17" s="3"/>
      <c r="H17" s="3"/>
      <c r="I17" s="3"/>
      <c r="J17" s="3"/>
      <c r="K17" s="3"/>
      <c r="L17" s="3"/>
    </row>
    <row r="18" spans="1:12" s="1" customFormat="1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s="1" customFormat="1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s="1" customFormat="1" x14ac:dyDescent="0.25">
      <c r="A20"/>
      <c r="B20"/>
      <c r="C20"/>
      <c r="D20"/>
      <c r="E20"/>
      <c r="F20" s="3"/>
      <c r="G20" s="3"/>
      <c r="H20" s="3"/>
      <c r="I20" s="3"/>
      <c r="J20" s="3"/>
      <c r="K20" s="3"/>
      <c r="L20" s="3"/>
    </row>
    <row r="21" spans="1:12" s="1" customFormat="1" x14ac:dyDescent="0.25">
      <c r="A21"/>
      <c r="B21"/>
      <c r="C21"/>
      <c r="D21"/>
      <c r="E21"/>
      <c r="F21" s="3"/>
      <c r="G21" s="3"/>
      <c r="H21" s="3"/>
      <c r="I21" s="3"/>
      <c r="J21" s="3"/>
      <c r="K21" s="3"/>
      <c r="L21" s="3"/>
    </row>
    <row r="22" spans="1:12" s="1" customFormat="1" x14ac:dyDescent="0.25">
      <c r="A22"/>
      <c r="B22"/>
      <c r="C22"/>
      <c r="D22"/>
      <c r="E22"/>
      <c r="F22" s="3"/>
      <c r="G22" s="3"/>
      <c r="H22" s="3"/>
      <c r="I22" s="3"/>
      <c r="J22" s="3"/>
      <c r="K22" s="3"/>
      <c r="L22" s="3"/>
    </row>
    <row r="23" spans="1:12" s="1" customFormat="1" x14ac:dyDescent="0.25">
      <c r="A23"/>
      <c r="B23"/>
      <c r="C23"/>
      <c r="D23"/>
      <c r="E23"/>
      <c r="F23" s="3"/>
      <c r="G23" s="3"/>
      <c r="H23" s="3"/>
      <c r="I23" s="3"/>
      <c r="J23" s="3"/>
      <c r="K23" s="3"/>
      <c r="L23" s="3"/>
    </row>
    <row r="24" spans="1:12" s="1" customFormat="1" x14ac:dyDescent="0.25">
      <c r="A24"/>
      <c r="B24"/>
      <c r="C24"/>
      <c r="D24"/>
      <c r="E24"/>
      <c r="F24" s="3"/>
      <c r="G24" s="3"/>
      <c r="H24" s="3"/>
      <c r="I24" s="3"/>
      <c r="J24" s="3"/>
      <c r="K24" s="3"/>
      <c r="L24" s="3"/>
    </row>
    <row r="25" spans="1:12" s="1" customFormat="1" x14ac:dyDescent="0.25">
      <c r="A25"/>
      <c r="B25"/>
      <c r="C25"/>
      <c r="D25"/>
      <c r="E25"/>
      <c r="F25" s="3"/>
      <c r="G25" s="3"/>
      <c r="H25" s="3"/>
      <c r="I25" s="3"/>
      <c r="J25" s="3"/>
      <c r="K25" s="3"/>
      <c r="L25" s="3"/>
    </row>
    <row r="26" spans="1:12" x14ac:dyDescent="0.25">
      <c r="A26"/>
      <c r="B26"/>
      <c r="C26"/>
      <c r="D26"/>
      <c r="E26"/>
    </row>
    <row r="27" spans="1:12" x14ac:dyDescent="0.25">
      <c r="A27"/>
      <c r="B27"/>
      <c r="C27"/>
      <c r="D27"/>
      <c r="E27"/>
    </row>
    <row r="28" spans="1:12" x14ac:dyDescent="0.25">
      <c r="A28"/>
      <c r="B28"/>
      <c r="C28"/>
      <c r="D28"/>
      <c r="E28"/>
    </row>
    <row r="29" spans="1:12" x14ac:dyDescent="0.25">
      <c r="A29"/>
      <c r="B29"/>
      <c r="C29"/>
      <c r="D29"/>
      <c r="E29"/>
    </row>
    <row r="30" spans="1:12" x14ac:dyDescent="0.25">
      <c r="A30"/>
      <c r="B30"/>
      <c r="C30"/>
      <c r="D30"/>
      <c r="E30"/>
    </row>
    <row r="31" spans="1:12" x14ac:dyDescent="0.25">
      <c r="A31"/>
      <c r="B31"/>
      <c r="C31"/>
      <c r="D31"/>
      <c r="E31"/>
    </row>
    <row r="32" spans="1:12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</sheetData>
  <mergeCells count="2">
    <mergeCell ref="B2:C2"/>
    <mergeCell ref="D5:G5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5"/>
  <sheetViews>
    <sheetView showGridLines="0" rightToLeft="1" workbookViewId="0">
      <pane ySplit="3" topLeftCell="A4" activePane="bottomLeft" state="frozen"/>
      <selection activeCell="J7" sqref="J7"/>
      <selection pane="bottomLeft"/>
    </sheetView>
  </sheetViews>
  <sheetFormatPr defaultRowHeight="21.75" x14ac:dyDescent="0.25"/>
  <cols>
    <col min="1" max="1" width="5" style="3" bestFit="1" customWidth="1"/>
    <col min="2" max="2" width="18.42578125" style="7" bestFit="1" customWidth="1"/>
    <col min="3" max="3" width="6.140625" style="1" bestFit="1" customWidth="1"/>
    <col min="4" max="4" width="14.7109375" style="1" bestFit="1" customWidth="1"/>
    <col min="5" max="7" width="9" style="1" customWidth="1"/>
    <col min="8" max="8" width="19.140625" style="1" bestFit="1" customWidth="1"/>
    <col min="9" max="9" width="19.140625" style="1" customWidth="1"/>
    <col min="10" max="10" width="12.7109375" style="1" customWidth="1"/>
    <col min="11" max="14" width="9" style="1" customWidth="1"/>
    <col min="15" max="17" width="9" style="3" customWidth="1"/>
    <col min="18" max="16384" width="9.140625" style="3"/>
  </cols>
  <sheetData>
    <row r="1" spans="1:14" s="6" customFormat="1" ht="11.25" customHeight="1" x14ac:dyDescent="0.25">
      <c r="B1" s="4"/>
      <c r="C1" s="9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6" customFormat="1" x14ac:dyDescent="0.25">
      <c r="B2" s="20"/>
      <c r="C2" s="20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6" customFormat="1" ht="12" customHeight="1" x14ac:dyDescent="0.25">
      <c r="B3" s="2"/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x14ac:dyDescent="0.25">
      <c r="A5" s="3" t="s">
        <v>1</v>
      </c>
      <c r="B5" s="11" t="s">
        <v>10</v>
      </c>
      <c r="C5" s="1" t="s">
        <v>11</v>
      </c>
      <c r="D5" s="1" t="s">
        <v>12</v>
      </c>
      <c r="E5" s="3"/>
      <c r="F5" s="3"/>
      <c r="G5" s="3"/>
      <c r="H5" s="14" t="s">
        <v>10</v>
      </c>
      <c r="I5" s="14" t="s">
        <v>11</v>
      </c>
      <c r="J5" s="14" t="s">
        <v>14</v>
      </c>
      <c r="M5" s="3" t="s">
        <v>8</v>
      </c>
      <c r="N5" s="11" t="s">
        <v>2</v>
      </c>
    </row>
    <row r="6" spans="1:14" x14ac:dyDescent="0.25">
      <c r="A6" s="3">
        <v>1</v>
      </c>
      <c r="B6" s="11" t="s">
        <v>2</v>
      </c>
      <c r="C6" s="3" t="s">
        <v>8</v>
      </c>
      <c r="D6" s="3">
        <v>1750</v>
      </c>
      <c r="E6" s="3"/>
      <c r="F6" s="3"/>
      <c r="G6" s="3"/>
      <c r="H6" s="15" t="s">
        <v>9</v>
      </c>
      <c r="I6" s="15" t="s">
        <v>7</v>
      </c>
      <c r="J6" s="14">
        <f>SUMIFS(D6:D15,B6:B15,H6,C6:C15,I6)</f>
        <v>160</v>
      </c>
      <c r="K6" s="1">
        <f>SUMIF(B6:B15,"=200")/200</f>
        <v>0</v>
      </c>
      <c r="M6" s="1" t="s">
        <v>8</v>
      </c>
      <c r="N6" s="11" t="s">
        <v>3</v>
      </c>
    </row>
    <row r="7" spans="1:14" x14ac:dyDescent="0.25">
      <c r="A7" s="3">
        <v>2</v>
      </c>
      <c r="B7" s="11" t="s">
        <v>2</v>
      </c>
      <c r="C7" s="1" t="s">
        <v>8</v>
      </c>
      <c r="D7" s="3">
        <v>2000</v>
      </c>
      <c r="E7" s="3"/>
      <c r="F7" s="3"/>
      <c r="G7" s="3"/>
      <c r="M7" s="1" t="s">
        <v>7</v>
      </c>
      <c r="N7" s="11" t="s">
        <v>4</v>
      </c>
    </row>
    <row r="8" spans="1:14" x14ac:dyDescent="0.25">
      <c r="A8" s="3">
        <v>3</v>
      </c>
      <c r="B8" s="11" t="s">
        <v>3</v>
      </c>
      <c r="C8" s="3" t="s">
        <v>8</v>
      </c>
      <c r="D8" s="3">
        <v>1620</v>
      </c>
      <c r="E8" s="3"/>
      <c r="F8" s="3"/>
      <c r="G8" s="3"/>
      <c r="M8"/>
      <c r="N8" s="11" t="s">
        <v>5</v>
      </c>
    </row>
    <row r="9" spans="1:14" x14ac:dyDescent="0.25">
      <c r="A9" s="3">
        <v>6</v>
      </c>
      <c r="B9" s="11" t="s">
        <v>4</v>
      </c>
      <c r="C9" s="1" t="s">
        <v>8</v>
      </c>
      <c r="D9" s="3">
        <v>3000</v>
      </c>
      <c r="E9" s="3"/>
      <c r="F9" s="3"/>
      <c r="G9" s="3"/>
      <c r="M9"/>
      <c r="N9" s="11" t="s">
        <v>6</v>
      </c>
    </row>
    <row r="10" spans="1:14" x14ac:dyDescent="0.25">
      <c r="A10" s="3">
        <v>7</v>
      </c>
      <c r="B10" s="11" t="s">
        <v>5</v>
      </c>
      <c r="C10" s="3" t="s">
        <v>8</v>
      </c>
      <c r="D10" s="3">
        <v>7000</v>
      </c>
      <c r="E10" s="3"/>
      <c r="F10" s="3"/>
      <c r="G10" s="3"/>
      <c r="M10"/>
      <c r="N10" s="11" t="s">
        <v>9</v>
      </c>
    </row>
    <row r="11" spans="1:14" x14ac:dyDescent="0.25">
      <c r="A11" s="3">
        <v>8</v>
      </c>
      <c r="B11" s="11" t="s">
        <v>5</v>
      </c>
      <c r="C11" s="1" t="s">
        <v>8</v>
      </c>
      <c r="D11" s="3">
        <v>2300</v>
      </c>
      <c r="E11" s="3"/>
      <c r="F11" s="3"/>
      <c r="G11" s="3"/>
      <c r="M11"/>
      <c r="N11"/>
    </row>
    <row r="12" spans="1:14" x14ac:dyDescent="0.25">
      <c r="A12" s="3">
        <v>9</v>
      </c>
      <c r="B12" s="11" t="s">
        <v>6</v>
      </c>
      <c r="C12" s="3" t="s">
        <v>8</v>
      </c>
      <c r="D12" s="3">
        <v>2160</v>
      </c>
      <c r="E12" s="3"/>
      <c r="F12" s="3"/>
      <c r="G12" s="3"/>
      <c r="M12"/>
      <c r="N12"/>
    </row>
    <row r="13" spans="1:14" x14ac:dyDescent="0.25">
      <c r="A13" s="3">
        <v>10</v>
      </c>
      <c r="B13" s="11" t="s">
        <v>6</v>
      </c>
      <c r="C13" s="1" t="s">
        <v>7</v>
      </c>
      <c r="D13" s="3">
        <v>7100</v>
      </c>
      <c r="E13" s="3"/>
      <c r="F13" s="3"/>
      <c r="G13" s="3"/>
      <c r="M13"/>
      <c r="N13"/>
    </row>
    <row r="14" spans="1:14" x14ac:dyDescent="0.25">
      <c r="A14" s="3">
        <v>11</v>
      </c>
      <c r="B14" s="11" t="s">
        <v>9</v>
      </c>
      <c r="C14" s="1" t="s">
        <v>7</v>
      </c>
      <c r="D14" s="3">
        <v>160</v>
      </c>
      <c r="E14" s="3"/>
      <c r="F14" s="3"/>
      <c r="G14" s="3"/>
      <c r="M14"/>
      <c r="N14"/>
    </row>
    <row r="15" spans="1:14" x14ac:dyDescent="0.25">
      <c r="A15" s="3">
        <v>12</v>
      </c>
      <c r="B15" s="11" t="s">
        <v>4</v>
      </c>
      <c r="C15" s="1" t="s">
        <v>7</v>
      </c>
      <c r="D15" s="3">
        <v>3000</v>
      </c>
      <c r="E15" s="3"/>
      <c r="F15" s="3"/>
      <c r="G15" s="3"/>
      <c r="N15"/>
    </row>
  </sheetData>
  <mergeCells count="1">
    <mergeCell ref="B2:C2"/>
  </mergeCells>
  <dataValidations count="2">
    <dataValidation type="list" allowBlank="1" showInputMessage="1" showErrorMessage="1" sqref="H6">
      <formula1>$N$5:$N$10</formula1>
    </dataValidation>
    <dataValidation type="list" allowBlank="1" showInputMessage="1" showErrorMessage="1" sqref="I6">
      <formula1>$M$5:$M$7</formula1>
    </dataValidation>
  </dataValidation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rightToLeft="1" tabSelected="1" workbookViewId="0">
      <pane ySplit="3" topLeftCell="A4" activePane="bottomLeft" state="frozen"/>
      <selection activeCell="J7" sqref="J7"/>
      <selection pane="bottomLeft" activeCell="J13" sqref="J13"/>
    </sheetView>
  </sheetViews>
  <sheetFormatPr defaultRowHeight="21.75" x14ac:dyDescent="0.25"/>
  <cols>
    <col min="1" max="1" width="5" style="3" bestFit="1" customWidth="1"/>
    <col min="2" max="2" width="18.42578125" style="7" bestFit="1" customWidth="1"/>
    <col min="3" max="3" width="10.42578125" style="1" bestFit="1" customWidth="1"/>
    <col min="4" max="4" width="14.7109375" style="1" bestFit="1" customWidth="1"/>
    <col min="5" max="7" width="9" style="1" customWidth="1"/>
    <col min="8" max="8" width="21.7109375" style="1" customWidth="1"/>
    <col min="9" max="10" width="9" style="1" customWidth="1"/>
    <col min="11" max="11" width="15.28515625" style="1" customWidth="1"/>
    <col min="12" max="12" width="9" style="1" customWidth="1"/>
    <col min="13" max="13" width="9.42578125" style="1" bestFit="1" customWidth="1"/>
    <col min="14" max="16" width="9" style="3" customWidth="1"/>
    <col min="17" max="16384" width="9.140625" style="3"/>
  </cols>
  <sheetData>
    <row r="1" spans="1:16" s="6" customFormat="1" ht="11.25" customHeight="1" x14ac:dyDescent="0.25">
      <c r="B1" s="4"/>
      <c r="C1" s="10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6" s="6" customFormat="1" x14ac:dyDescent="0.25">
      <c r="B2" s="20"/>
      <c r="C2" s="20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12" customHeight="1" x14ac:dyDescent="0.25">
      <c r="B3" s="2"/>
      <c r="C3" s="10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25">
      <c r="G4" s="14"/>
      <c r="H4" s="14"/>
      <c r="I4" s="14" t="s">
        <v>19</v>
      </c>
    </row>
    <row r="5" spans="1:16" x14ac:dyDescent="0.25">
      <c r="A5" s="3" t="s">
        <v>1</v>
      </c>
      <c r="B5" s="11" t="s">
        <v>10</v>
      </c>
      <c r="C5" s="1" t="s">
        <v>0</v>
      </c>
      <c r="D5" s="1" t="s">
        <v>12</v>
      </c>
      <c r="E5" s="3"/>
      <c r="F5" s="3"/>
      <c r="G5" s="22" t="s">
        <v>18</v>
      </c>
      <c r="H5" t="s">
        <v>5</v>
      </c>
      <c r="I5" s="15"/>
      <c r="J5"/>
      <c r="K5"/>
    </row>
    <row r="6" spans="1:16" x14ac:dyDescent="0.25">
      <c r="A6" s="3">
        <v>1</v>
      </c>
      <c r="B6" s="11" t="s">
        <v>2</v>
      </c>
      <c r="C6" s="21">
        <v>42576</v>
      </c>
      <c r="D6" s="3">
        <v>1750</v>
      </c>
      <c r="E6" s="3"/>
      <c r="F6" s="3"/>
      <c r="G6" s="22" t="s">
        <v>0</v>
      </c>
      <c r="H6" s="25" t="s">
        <v>21</v>
      </c>
      <c r="I6" s="29" t="s">
        <v>16</v>
      </c>
      <c r="J6"/>
      <c r="K6" s="11"/>
      <c r="L6" s="11"/>
      <c r="N6" s="11" t="s">
        <v>2</v>
      </c>
      <c r="O6" s="16"/>
      <c r="P6" s="19" t="s">
        <v>15</v>
      </c>
    </row>
    <row r="7" spans="1:16" x14ac:dyDescent="0.25">
      <c r="A7" s="3">
        <v>2</v>
      </c>
      <c r="B7" s="11" t="s">
        <v>2</v>
      </c>
      <c r="C7" s="21">
        <v>42587</v>
      </c>
      <c r="D7" s="3">
        <v>2000</v>
      </c>
      <c r="E7" s="3"/>
      <c r="F7" s="3"/>
      <c r="G7" s="22" t="s">
        <v>20</v>
      </c>
      <c r="H7" s="23">
        <f>SUMIFS(D6:D15,B6:B15,H5,C6:C15,I6&amp;H6)</f>
        <v>9300</v>
      </c>
      <c r="I7" s="24"/>
      <c r="K7" s="11">
        <f>SUMIFS(D6:D15,B6:B15,H5,C6:C15,I6&amp;H6)</f>
        <v>9300</v>
      </c>
      <c r="L7" s="11"/>
      <c r="N7" s="11" t="s">
        <v>3</v>
      </c>
      <c r="O7" s="16"/>
      <c r="P7" s="18" t="s">
        <v>16</v>
      </c>
    </row>
    <row r="8" spans="1:16" x14ac:dyDescent="0.25">
      <c r="A8" s="3">
        <v>3</v>
      </c>
      <c r="B8" s="11" t="s">
        <v>3</v>
      </c>
      <c r="C8" s="21">
        <v>42602</v>
      </c>
      <c r="D8" s="3">
        <v>1620</v>
      </c>
      <c r="E8" s="3"/>
      <c r="F8" s="3"/>
      <c r="G8" s="3"/>
      <c r="K8" s="11"/>
      <c r="L8" s="11"/>
      <c r="N8" s="11" t="s">
        <v>4</v>
      </c>
      <c r="O8" s="16"/>
      <c r="P8" s="18" t="s">
        <v>17</v>
      </c>
    </row>
    <row r="9" spans="1:16" x14ac:dyDescent="0.25">
      <c r="A9" s="3">
        <v>6</v>
      </c>
      <c r="B9" s="11" t="s">
        <v>4</v>
      </c>
      <c r="C9" s="21">
        <v>42604</v>
      </c>
      <c r="D9" s="3">
        <v>3000</v>
      </c>
      <c r="E9" s="3"/>
      <c r="F9" s="3"/>
      <c r="G9" s="14"/>
      <c r="H9" s="14"/>
      <c r="I9" s="14" t="s">
        <v>19</v>
      </c>
      <c r="J9"/>
      <c r="K9" s="11"/>
      <c r="L9" s="11"/>
      <c r="N9" s="11" t="s">
        <v>5</v>
      </c>
      <c r="O9" s="13"/>
    </row>
    <row r="10" spans="1:16" x14ac:dyDescent="0.25">
      <c r="A10" s="3">
        <v>7</v>
      </c>
      <c r="B10" s="11" t="s">
        <v>5</v>
      </c>
      <c r="C10" s="21">
        <v>42612</v>
      </c>
      <c r="D10" s="3">
        <v>7000</v>
      </c>
      <c r="E10" s="3"/>
      <c r="F10" s="3"/>
      <c r="G10" s="14" t="s">
        <v>18</v>
      </c>
      <c r="H10" s="14" t="s">
        <v>2</v>
      </c>
      <c r="I10" s="15"/>
      <c r="K10" s="11"/>
      <c r="L10" s="11"/>
      <c r="N10" s="11" t="s">
        <v>6</v>
      </c>
    </row>
    <row r="11" spans="1:16" x14ac:dyDescent="0.25">
      <c r="A11" s="3">
        <v>8</v>
      </c>
      <c r="B11" s="11" t="s">
        <v>5</v>
      </c>
      <c r="C11" s="21">
        <v>42620</v>
      </c>
      <c r="D11" s="3">
        <v>2300</v>
      </c>
      <c r="E11" s="3"/>
      <c r="F11" s="3"/>
      <c r="G11" s="14" t="s">
        <v>23</v>
      </c>
      <c r="H11" s="25" t="s">
        <v>26</v>
      </c>
      <c r="I11" s="30" t="s">
        <v>17</v>
      </c>
      <c r="K11" s="11"/>
      <c r="L11" s="11"/>
      <c r="N11" s="11" t="s">
        <v>9</v>
      </c>
    </row>
    <row r="12" spans="1:16" x14ac:dyDescent="0.25">
      <c r="A12" s="3">
        <v>9</v>
      </c>
      <c r="B12" s="11" t="s">
        <v>6</v>
      </c>
      <c r="C12" s="21">
        <v>42625</v>
      </c>
      <c r="D12" s="3">
        <v>2160</v>
      </c>
      <c r="E12" s="3"/>
      <c r="F12" s="3"/>
      <c r="G12" s="14" t="s">
        <v>24</v>
      </c>
      <c r="H12" s="25" t="s">
        <v>25</v>
      </c>
      <c r="I12" s="29" t="s">
        <v>16</v>
      </c>
      <c r="K12" s="11"/>
      <c r="L12" s="11"/>
    </row>
    <row r="13" spans="1:16" x14ac:dyDescent="0.25">
      <c r="A13" s="3">
        <v>10</v>
      </c>
      <c r="B13" s="11" t="s">
        <v>27</v>
      </c>
      <c r="C13" s="21">
        <v>42631</v>
      </c>
      <c r="D13" s="3">
        <v>7100</v>
      </c>
      <c r="E13" s="3"/>
      <c r="F13" s="3"/>
      <c r="G13" s="14" t="s">
        <v>20</v>
      </c>
      <c r="H13" s="23">
        <f>SUMIFS(D6:D15,B6:B15,H10,C6:C15,I11&amp;H11,C6:C15,I12&amp;H12)</f>
        <v>3750</v>
      </c>
      <c r="I13" s="24"/>
      <c r="L13"/>
      <c r="M13"/>
    </row>
    <row r="14" spans="1:16" x14ac:dyDescent="0.25">
      <c r="A14" s="3">
        <v>11</v>
      </c>
      <c r="B14" s="11" t="s">
        <v>9</v>
      </c>
      <c r="C14" s="21">
        <v>42635</v>
      </c>
      <c r="D14" s="3">
        <v>160</v>
      </c>
      <c r="E14" s="3"/>
      <c r="F14" s="3"/>
      <c r="G14" s="3"/>
      <c r="L14"/>
      <c r="M14"/>
    </row>
    <row r="15" spans="1:16" ht="20.25" x14ac:dyDescent="0.25">
      <c r="A15" s="3">
        <v>12</v>
      </c>
      <c r="B15" s="11" t="s">
        <v>4</v>
      </c>
      <c r="C15" s="21">
        <v>42635</v>
      </c>
      <c r="D15" s="3">
        <v>3000</v>
      </c>
      <c r="E15" s="3"/>
      <c r="F15" s="3"/>
      <c r="G15"/>
      <c r="H15"/>
      <c r="I15"/>
      <c r="J15"/>
      <c r="K15"/>
      <c r="L15"/>
      <c r="M15"/>
    </row>
    <row r="16" spans="1:16" x14ac:dyDescent="0.25">
      <c r="G16"/>
      <c r="H16"/>
      <c r="I16"/>
      <c r="J16"/>
      <c r="K16"/>
      <c r="L16"/>
      <c r="M16"/>
    </row>
    <row r="17" spans="7:13" x14ac:dyDescent="0.25">
      <c r="G17"/>
      <c r="H17"/>
      <c r="I17"/>
      <c r="J17"/>
      <c r="K17"/>
      <c r="L17"/>
      <c r="M17"/>
    </row>
    <row r="18" spans="7:13" x14ac:dyDescent="0.25">
      <c r="G18"/>
      <c r="H18"/>
      <c r="I18"/>
      <c r="J18"/>
      <c r="K18"/>
      <c r="L18"/>
      <c r="M18"/>
    </row>
    <row r="19" spans="7:13" x14ac:dyDescent="0.25">
      <c r="G19"/>
      <c r="H19"/>
      <c r="I19"/>
      <c r="J19"/>
      <c r="K19"/>
      <c r="L19"/>
      <c r="M19"/>
    </row>
  </sheetData>
  <mergeCells count="3">
    <mergeCell ref="B2:C2"/>
    <mergeCell ref="H7:I7"/>
    <mergeCell ref="H13:I13"/>
  </mergeCells>
  <dataValidations count="4">
    <dataValidation type="list" allowBlank="1" showInputMessage="1" showErrorMessage="1" sqref="H10">
      <formula1>$N$6:$N$11</formula1>
    </dataValidation>
    <dataValidation type="list" allowBlank="1" showInputMessage="1" showErrorMessage="1" sqref="I6 I11:I12">
      <formula1>$P$6:$P$8</formula1>
    </dataValidation>
    <dataValidation type="list" allowBlank="1" showInputMessage="1" showErrorMessage="1" sqref="H5">
      <formula1>$N$6:$N$11</formula1>
    </dataValidation>
    <dataValidation type="list" allowBlank="1" showInputMessage="1" showErrorMessage="1" sqref="K5">
      <formula1>$L$6:$L$12</formula1>
    </dataValidation>
  </dataValidation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2016-11-03T18:28:53Z</dcterms:modified>
</cp:coreProperties>
</file>